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bio\Desktop\PAPA'\CARITAS\MENSA\Statistiche\Dati 2017\"/>
    </mc:Choice>
  </mc:AlternateContent>
  <bookViews>
    <workbookView xWindow="0" yWindow="0" windowWidth="15360" windowHeight="7755"/>
  </bookViews>
  <sheets>
    <sheet name="pasti distribuiti" sheetId="2" r:id="rId1"/>
    <sheet name="Dati pasti" sheetId="4" r:id="rId2"/>
  </sheets>
  <definedNames>
    <definedName name="_xlnm.Print_Area" localSheetId="0">'pasti distribuiti'!$A$1:$G$34</definedName>
  </definedNames>
  <calcPr calcId="152511"/>
</workbook>
</file>

<file path=xl/calcChain.xml><?xml version="1.0" encoding="utf-8"?>
<calcChain xmlns="http://schemas.openxmlformats.org/spreadsheetml/2006/main">
  <c r="E15" i="4" l="1"/>
  <c r="E16" i="4"/>
  <c r="I15" i="4" l="1"/>
  <c r="I16" i="4"/>
  <c r="H17" i="4" l="1"/>
  <c r="I17" i="4" s="1"/>
  <c r="D17" i="4"/>
  <c r="E17" i="4" s="1"/>
  <c r="H16" i="4" l="1"/>
  <c r="D16" i="4"/>
  <c r="H15" i="4" l="1"/>
  <c r="D15" i="4"/>
  <c r="I14" i="4" l="1"/>
  <c r="E14" i="4"/>
  <c r="I13" i="4"/>
  <c r="E13" i="4"/>
  <c r="D14" i="4" l="1"/>
  <c r="D13" i="4"/>
  <c r="H14" i="4"/>
  <c r="H13" i="4"/>
  <c r="A21" i="2" l="1"/>
  <c r="C23" i="2" l="1"/>
  <c r="E21" i="2" l="1"/>
  <c r="C19" i="2" s="1"/>
  <c r="D6" i="4" l="1"/>
  <c r="D7" i="4" l="1"/>
  <c r="D5" i="4"/>
  <c r="D4" i="4"/>
  <c r="D3" i="4"/>
  <c r="F15" i="2" l="1"/>
  <c r="D12" i="2"/>
</calcChain>
</file>

<file path=xl/sharedStrings.xml><?xml version="1.0" encoding="utf-8"?>
<sst xmlns="http://schemas.openxmlformats.org/spreadsheetml/2006/main" count="41" uniqueCount="29">
  <si>
    <t>Pasti distribuiti</t>
  </si>
  <si>
    <t>Giorni di attività</t>
  </si>
  <si>
    <t xml:space="preserve">Media dei pasti distribuiti  giornalmente                       </t>
  </si>
  <si>
    <t>Anno 2014</t>
  </si>
  <si>
    <t>Italiani</t>
  </si>
  <si>
    <t>agli Italiani</t>
  </si>
  <si>
    <t>agli Stranieri</t>
  </si>
  <si>
    <t xml:space="preserve">            </t>
  </si>
  <si>
    <t>Le Persone che hanno utilizzato i servizi della Mensa</t>
  </si>
  <si>
    <t xml:space="preserve">Stranieri </t>
  </si>
  <si>
    <t>Totali</t>
  </si>
  <si>
    <t xml:space="preserve">                                         OSSERVATORIO DELLE POVERTA' E DELLE RISORSE</t>
  </si>
  <si>
    <t>Suddivisione per nazione degli stanieri che hanno utilizzato la mensa :</t>
  </si>
  <si>
    <t xml:space="preserve">IBAN: IT 08 K 08603 79820 000000304945 - </t>
  </si>
  <si>
    <r>
      <t>La Mensa della comunità</t>
    </r>
    <r>
      <rPr>
        <sz val="12"/>
        <color rgb="FFFF0000"/>
        <rFont val="Bradley Hand ITC"/>
        <family val="4"/>
      </rPr>
      <t>*</t>
    </r>
  </si>
  <si>
    <r>
      <rPr>
        <sz val="12"/>
        <color rgb="FFFF0000"/>
        <rFont val="Bradley Hand ITC"/>
        <family val="4"/>
      </rPr>
      <t>*</t>
    </r>
    <r>
      <rPr>
        <sz val="12"/>
        <color theme="1"/>
        <rFont val="Calibri"/>
        <family val="2"/>
        <scheme val="minor"/>
      </rPr>
      <t>La Mensa della Comunità è gestita dall'</t>
    </r>
    <r>
      <rPr>
        <b/>
        <sz val="12"/>
        <color theme="1"/>
        <rFont val="Calibri"/>
        <family val="2"/>
        <scheme val="minor"/>
      </rPr>
      <t>Associazione Farsi Solidali,</t>
    </r>
  </si>
  <si>
    <r>
      <t>braccio operativo della</t>
    </r>
    <r>
      <rPr>
        <b/>
        <sz val="12"/>
        <color theme="1"/>
        <rFont val="Calibri"/>
        <family val="2"/>
        <scheme val="minor"/>
      </rPr>
      <t xml:space="preserve"> </t>
    </r>
    <r>
      <rPr>
        <b/>
        <sz val="12"/>
        <color rgb="FFFF0000"/>
        <rFont val="Calibri"/>
        <family val="2"/>
        <scheme val="minor"/>
      </rPr>
      <t>Cattedrale di Nardò</t>
    </r>
    <r>
      <rPr>
        <sz val="12"/>
        <color theme="1"/>
        <rFont val="Calibri"/>
        <family val="2"/>
        <scheme val="minor"/>
      </rPr>
      <t xml:space="preserve"> per le attività sociali</t>
    </r>
  </si>
  <si>
    <t xml:space="preserve"> Italiani</t>
  </si>
  <si>
    <t>Stranieri</t>
  </si>
  <si>
    <t>che mediamente ogni anno  hanno operato per garantire i servizi della carità</t>
  </si>
  <si>
    <t>Il numero dei volontari del Centro di Ascolto e della Mensa,</t>
  </si>
  <si>
    <t>Maggio</t>
  </si>
  <si>
    <t>Giugno</t>
  </si>
  <si>
    <t>Al giorno</t>
  </si>
  <si>
    <t>Luglio</t>
  </si>
  <si>
    <t>I pasti distribuiti da Febbraio 2013 al 31 Luglio 2017</t>
  </si>
  <si>
    <t>Agosto</t>
  </si>
  <si>
    <t>Settembre</t>
  </si>
  <si>
    <t>Tunisia 162; Ghana 66; Sudan 56; Romania 55; Marocco 53; Senegal 50; Mali 33; Nigeria 21; Ciad 15; Costa d'avorio 14; Gambia 12; Albania 11; Burkina Faso 10; Algeria 9; Eritrea 8; Egitto 6; Liberia 6; Guinea 5; Polonia 4; Guinea Bissau, Mauritania, Pakistan, India, Germania, Togo e Montenegro 2; Bangladesh, Afganistan, Libia, Niger, Regno Unito, Sierra Leone, Somalia, Zambia e Ungheria1.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</si>
</sst>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theme="1"/>
      <name val="Bradley Hand ITC"/>
      <family val="4"/>
    </font>
    <font>
      <b/>
      <i/>
      <sz val="30"/>
      <color theme="1"/>
      <name val="Bradley Hand ITC"/>
      <family val="4"/>
    </font>
    <font>
      <b/>
      <i/>
      <sz val="13"/>
      <color theme="1"/>
      <name val="Bradley Hand ITC"/>
      <family val="4"/>
    </font>
    <font>
      <b/>
      <i/>
      <sz val="11"/>
      <color theme="1"/>
      <name val="Segoe Print"/>
    </font>
    <font>
      <sz val="11"/>
      <color theme="1"/>
      <name val="Segoe Print"/>
    </font>
    <font>
      <i/>
      <sz val="11"/>
      <color theme="1"/>
      <name val="Verdana"/>
      <family val="2"/>
    </font>
    <font>
      <b/>
      <sz val="16"/>
      <color theme="1"/>
      <name val="Verdana"/>
      <family val="2"/>
    </font>
    <font>
      <b/>
      <sz val="16"/>
      <color theme="1"/>
      <name val="Segoe Print"/>
    </font>
    <font>
      <sz val="9"/>
      <color theme="1"/>
      <name val="Segoe Print"/>
    </font>
    <font>
      <sz val="18"/>
      <color theme="1"/>
      <name val="Calibri"/>
      <family val="2"/>
      <scheme val="minor"/>
    </font>
    <font>
      <i/>
      <sz val="11"/>
      <color theme="1"/>
      <name val="Times New Roman"/>
      <family val="1"/>
    </font>
    <font>
      <sz val="16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0.5"/>
      <color theme="1"/>
      <name val="Verdana"/>
      <family val="2"/>
    </font>
    <font>
      <b/>
      <sz val="11"/>
      <color theme="1"/>
      <name val="Verdan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3"/>
      <color theme="1"/>
      <name val="Verdana"/>
      <family val="2"/>
    </font>
    <font>
      <b/>
      <sz val="13"/>
      <color theme="1"/>
      <name val="Segoe Print"/>
    </font>
    <font>
      <b/>
      <i/>
      <sz val="20"/>
      <color rgb="FFFF0000"/>
      <name val="Bradley Hand ITC"/>
      <family val="4"/>
    </font>
    <font>
      <sz val="12"/>
      <color rgb="FFFF0000"/>
      <name val="Bradley Hand ITC"/>
      <family val="4"/>
    </font>
    <font>
      <b/>
      <sz val="12"/>
      <color rgb="FFFF0000"/>
      <name val="Calibri"/>
      <family val="2"/>
      <scheme val="minor"/>
    </font>
    <font>
      <b/>
      <sz val="20"/>
      <color rgb="FFFF0000"/>
      <name val="Verdana"/>
      <family val="2"/>
    </font>
    <font>
      <b/>
      <sz val="12"/>
      <color theme="1"/>
      <name val="Verdana"/>
      <family val="2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3" fontId="1" fillId="0" borderId="0" xfId="0" applyNumberFormat="1" applyFont="1"/>
    <xf numFmtId="1" fontId="2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right" vertical="top" wrapText="1"/>
    </xf>
    <xf numFmtId="0" fontId="0" fillId="0" borderId="0" xfId="0" applyFont="1" applyAlignment="1">
      <alignment horizontal="right" vertical="top" wrapText="1"/>
    </xf>
    <xf numFmtId="0" fontId="7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4" xfId="0" applyFont="1" applyBorder="1" applyAlignment="1">
      <alignment horizontal="center" vertical="center"/>
    </xf>
    <xf numFmtId="1" fontId="2" fillId="0" borderId="7" xfId="0" applyNumberFormat="1" applyFont="1" applyBorder="1"/>
    <xf numFmtId="0" fontId="0" fillId="0" borderId="7" xfId="0" applyBorder="1"/>
    <xf numFmtId="0" fontId="0" fillId="0" borderId="8" xfId="0" applyBorder="1"/>
    <xf numFmtId="1" fontId="2" fillId="0" borderId="0" xfId="0" applyNumberFormat="1" applyFont="1" applyBorder="1"/>
    <xf numFmtId="0" fontId="0" fillId="0" borderId="0" xfId="0" applyBorder="1"/>
    <xf numFmtId="1" fontId="2" fillId="0" borderId="0" xfId="0" applyNumberFormat="1" applyFont="1" applyBorder="1" applyAlignment="1"/>
    <xf numFmtId="0" fontId="13" fillId="0" borderId="0" xfId="0" applyFont="1" applyAlignment="1">
      <alignment wrapText="1"/>
    </xf>
    <xf numFmtId="0" fontId="0" fillId="0" borderId="0" xfId="0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" fontId="17" fillId="0" borderId="5" xfId="0" applyNumberFormat="1" applyFont="1" applyBorder="1" applyAlignment="1">
      <alignment horizontal="center" vertical="center"/>
    </xf>
    <xf numFmtId="1" fontId="18" fillId="0" borderId="7" xfId="0" applyNumberFormat="1" applyFont="1" applyBorder="1" applyAlignment="1">
      <alignment shrinkToFit="1"/>
    </xf>
    <xf numFmtId="1" fontId="18" fillId="0" borderId="0" xfId="0" applyNumberFormat="1" applyFont="1" applyBorder="1" applyAlignment="1">
      <alignment shrinkToFit="1"/>
    </xf>
    <xf numFmtId="0" fontId="16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20" fillId="0" borderId="0" xfId="0" applyFont="1" applyAlignment="1"/>
    <xf numFmtId="0" fontId="21" fillId="0" borderId="0" xfId="0" applyFont="1" applyAlignment="1">
      <alignment horizontal="center" vertical="center"/>
    </xf>
    <xf numFmtId="1" fontId="17" fillId="0" borderId="0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shrinkToFit="1"/>
    </xf>
    <xf numFmtId="0" fontId="17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17" fontId="30" fillId="0" borderId="0" xfId="0" applyNumberFormat="1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/>
    <xf numFmtId="1" fontId="0" fillId="0" borderId="10" xfId="0" applyNumberFormat="1" applyBorder="1"/>
    <xf numFmtId="1" fontId="0" fillId="0" borderId="9" xfId="0" applyNumberFormat="1" applyBorder="1"/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shrinkToFit="1"/>
    </xf>
    <xf numFmtId="0" fontId="17" fillId="0" borderId="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 wrapText="1"/>
    </xf>
    <xf numFmtId="3" fontId="10" fillId="0" borderId="0" xfId="0" applyNumberFormat="1" applyFont="1" applyBorder="1" applyAlignment="1">
      <alignment horizontal="left" vertical="center"/>
    </xf>
    <xf numFmtId="3" fontId="10" fillId="0" borderId="5" xfId="0" applyNumberFormat="1" applyFont="1" applyBorder="1" applyAlignment="1">
      <alignment horizontal="left" vertical="center"/>
    </xf>
    <xf numFmtId="3" fontId="28" fillId="0" borderId="0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center" wrapText="1"/>
    </xf>
    <xf numFmtId="0" fontId="2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1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Numero</a:t>
            </a:r>
            <a:r>
              <a:rPr lang="it-IT" sz="1100" b="1" baseline="0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 dei </a:t>
            </a:r>
            <a:r>
              <a:rPr lang="it-IT" sz="11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pasti distribuiti nella Mensa della Comunità</a:t>
            </a:r>
          </a:p>
        </c:rich>
      </c:tx>
      <c:layout>
        <c:manualLayout>
          <c:xMode val="edge"/>
          <c:yMode val="edge"/>
          <c:x val="0.17629935883793876"/>
          <c:y val="2.21299680680722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7.5486997096993982E-2"/>
          <c:y val="0.15968151341682599"/>
          <c:w val="0.90245786157643904"/>
          <c:h val="0.65795944136928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'Dati pasti'!$B$2</c:f>
              <c:strCache>
                <c:ptCount val="1"/>
                <c:pt idx="0">
                  <c:v>Stranieri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'Dati pasti'!$A$3:$A$7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 formatCode="mmm\-yy">
                  <c:v>43008</c:v>
                </c:pt>
              </c:numCache>
            </c:numRef>
          </c:cat>
          <c:val>
            <c:numRef>
              <c:f>'Dati pasti'!$B$3:$B$7</c:f>
              <c:numCache>
                <c:formatCode>General</c:formatCode>
                <c:ptCount val="5"/>
                <c:pt idx="0">
                  <c:v>5252</c:v>
                </c:pt>
                <c:pt idx="1">
                  <c:v>5425</c:v>
                </c:pt>
                <c:pt idx="2">
                  <c:v>5069</c:v>
                </c:pt>
                <c:pt idx="3">
                  <c:v>9180</c:v>
                </c:pt>
                <c:pt idx="4">
                  <c:v>12375</c:v>
                </c:pt>
              </c:numCache>
            </c:numRef>
          </c:val>
        </c:ser>
        <c:ser>
          <c:idx val="1"/>
          <c:order val="1"/>
          <c:tx>
            <c:strRef>
              <c:f>'Dati pasti'!$C$2</c:f>
              <c:strCache>
                <c:ptCount val="1"/>
                <c:pt idx="0">
                  <c:v>Italiani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'Dati pasti'!$A$3:$A$7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 formatCode="mmm\-yy">
                  <c:v>43008</c:v>
                </c:pt>
              </c:numCache>
            </c:numRef>
          </c:cat>
          <c:val>
            <c:numRef>
              <c:f>'Dati pasti'!$C$3:$C$7</c:f>
              <c:numCache>
                <c:formatCode>General</c:formatCode>
                <c:ptCount val="5"/>
                <c:pt idx="0">
                  <c:v>6180</c:v>
                </c:pt>
                <c:pt idx="1">
                  <c:v>16881</c:v>
                </c:pt>
                <c:pt idx="2">
                  <c:v>24714</c:v>
                </c:pt>
                <c:pt idx="3">
                  <c:v>25364</c:v>
                </c:pt>
                <c:pt idx="4">
                  <c:v>16910</c:v>
                </c:pt>
              </c:numCache>
            </c:numRef>
          </c:val>
        </c:ser>
        <c:ser>
          <c:idx val="2"/>
          <c:order val="2"/>
          <c:tx>
            <c:strRef>
              <c:f>'Dati pasti'!$D$2</c:f>
              <c:strCache>
                <c:ptCount val="1"/>
                <c:pt idx="0">
                  <c:v>Totali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'Dati pasti'!$A$3:$A$7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 formatCode="mmm\-yy">
                  <c:v>43008</c:v>
                </c:pt>
              </c:numCache>
            </c:numRef>
          </c:cat>
          <c:val>
            <c:numRef>
              <c:f>'Dati pasti'!$D$3:$D$7</c:f>
              <c:numCache>
                <c:formatCode>General</c:formatCode>
                <c:ptCount val="5"/>
                <c:pt idx="0">
                  <c:v>11432</c:v>
                </c:pt>
                <c:pt idx="1">
                  <c:v>22306</c:v>
                </c:pt>
                <c:pt idx="2">
                  <c:v>29783</c:v>
                </c:pt>
                <c:pt idx="3">
                  <c:v>34544</c:v>
                </c:pt>
                <c:pt idx="4">
                  <c:v>29285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8928424"/>
        <c:axId val="259403936"/>
      </c:barChart>
      <c:catAx>
        <c:axId val="25892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59403936"/>
        <c:crosses val="autoZero"/>
        <c:auto val="1"/>
        <c:lblAlgn val="ctr"/>
        <c:lblOffset val="100"/>
        <c:noMultiLvlLbl val="0"/>
      </c:catAx>
      <c:valAx>
        <c:axId val="25940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58928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57152</xdr:rowOff>
    </xdr:from>
    <xdr:to>
      <xdr:col>0</xdr:col>
      <xdr:colOff>1419226</xdr:colOff>
      <xdr:row>7</xdr:row>
      <xdr:rowOff>19050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57152"/>
          <a:ext cx="1390650" cy="134302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133350</xdr:rowOff>
    </xdr:from>
    <xdr:to>
      <xdr:col>7</xdr:col>
      <xdr:colOff>9524</xdr:colOff>
      <xdr:row>17</xdr:row>
      <xdr:rowOff>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topLeftCell="A15" workbookViewId="0">
      <selection activeCell="J28" sqref="J27:J28"/>
    </sheetView>
  </sheetViews>
  <sheetFormatPr defaultRowHeight="15" x14ac:dyDescent="0.25"/>
  <cols>
    <col min="1" max="1" width="25" customWidth="1"/>
    <col min="2" max="2" width="10.7109375" customWidth="1"/>
    <col min="3" max="3" width="6.5703125" customWidth="1"/>
    <col min="4" max="4" width="10.7109375" customWidth="1"/>
    <col min="5" max="5" width="12.28515625" customWidth="1"/>
    <col min="6" max="6" width="11.28515625" customWidth="1"/>
    <col min="7" max="7" width="18.28515625" customWidth="1"/>
    <col min="9" max="9" width="10.7109375" customWidth="1"/>
  </cols>
  <sheetData>
    <row r="1" spans="1:12" ht="9" customHeight="1" x14ac:dyDescent="0.25">
      <c r="B1" s="70" t="s">
        <v>14</v>
      </c>
      <c r="C1" s="70"/>
      <c r="D1" s="70"/>
      <c r="E1" s="70"/>
      <c r="F1" s="70"/>
      <c r="G1" s="70"/>
    </row>
    <row r="2" spans="1:12" ht="9" customHeight="1" x14ac:dyDescent="0.25">
      <c r="A2" s="67"/>
      <c r="B2" s="70"/>
      <c r="C2" s="70"/>
      <c r="D2" s="70"/>
      <c r="E2" s="70"/>
      <c r="F2" s="70"/>
      <c r="G2" s="70"/>
    </row>
    <row r="3" spans="1:12" ht="9" customHeight="1" x14ac:dyDescent="0.25">
      <c r="A3" s="67"/>
      <c r="B3" s="70"/>
      <c r="C3" s="70"/>
      <c r="D3" s="70"/>
      <c r="E3" s="70"/>
      <c r="F3" s="70"/>
      <c r="G3" s="70"/>
      <c r="H3" s="27"/>
    </row>
    <row r="4" spans="1:12" ht="18.95" customHeight="1" x14ac:dyDescent="0.25">
      <c r="A4" s="67"/>
      <c r="B4" s="68" t="s">
        <v>13</v>
      </c>
      <c r="C4" s="68"/>
      <c r="D4" s="68"/>
      <c r="E4" s="68"/>
      <c r="F4" s="68"/>
      <c r="G4" s="68"/>
      <c r="H4" s="28"/>
    </row>
    <row r="5" spans="1:12" ht="18.95" customHeight="1" x14ac:dyDescent="0.35">
      <c r="A5" s="18"/>
      <c r="B5" s="69" t="s">
        <v>15</v>
      </c>
      <c r="C5" s="69"/>
      <c r="D5" s="69"/>
      <c r="E5" s="69"/>
      <c r="F5" s="69"/>
      <c r="G5" s="69"/>
    </row>
    <row r="6" spans="1:12" ht="18.95" customHeight="1" x14ac:dyDescent="0.35">
      <c r="A6" s="18"/>
      <c r="B6" s="69" t="s">
        <v>16</v>
      </c>
      <c r="C6" s="69"/>
      <c r="D6" s="69"/>
      <c r="E6" s="69"/>
      <c r="F6" s="69"/>
      <c r="G6" s="69"/>
    </row>
    <row r="7" spans="1:12" ht="26.1" customHeight="1" x14ac:dyDescent="0.25">
      <c r="A7" s="54" t="s">
        <v>11</v>
      </c>
      <c r="B7" s="54"/>
      <c r="C7" s="54"/>
      <c r="D7" s="54"/>
      <c r="E7" s="54"/>
      <c r="F7" s="54"/>
      <c r="G7" s="54"/>
      <c r="I7" s="29"/>
      <c r="J7" s="29"/>
      <c r="K7" s="29"/>
      <c r="L7" s="29"/>
    </row>
    <row r="8" spans="1:12" ht="15" customHeight="1" x14ac:dyDescent="0.25">
      <c r="A8" s="34"/>
      <c r="B8" s="34"/>
      <c r="C8" s="34"/>
      <c r="D8" s="34"/>
      <c r="E8" s="34"/>
      <c r="F8" s="34"/>
      <c r="G8" s="34"/>
      <c r="I8" s="29"/>
      <c r="J8" s="29"/>
      <c r="K8" s="29"/>
      <c r="L8" s="29"/>
    </row>
    <row r="9" spans="1:12" ht="20.100000000000001" customHeight="1" x14ac:dyDescent="0.25">
      <c r="A9" s="55"/>
      <c r="B9" s="55"/>
      <c r="C9" s="55"/>
      <c r="D9" s="55"/>
      <c r="E9" s="55"/>
      <c r="F9" s="55"/>
      <c r="G9" s="55"/>
      <c r="I9" s="29"/>
    </row>
    <row r="10" spans="1:12" ht="69.95" customHeight="1" x14ac:dyDescent="0.25">
      <c r="A10" s="20"/>
      <c r="B10" s="25"/>
      <c r="C10" s="19"/>
      <c r="D10" s="58"/>
      <c r="E10" s="58"/>
      <c r="F10" s="76"/>
      <c r="G10" s="77"/>
      <c r="I10" s="29"/>
    </row>
    <row r="11" spans="1:12" ht="20.100000000000001" customHeight="1" x14ac:dyDescent="0.25">
      <c r="A11" s="11" t="s">
        <v>7</v>
      </c>
      <c r="B11" s="21">
        <v>6180</v>
      </c>
      <c r="C11" s="60" t="s">
        <v>5</v>
      </c>
      <c r="D11" s="60"/>
      <c r="E11" s="59">
        <v>5252</v>
      </c>
      <c r="F11" s="59"/>
      <c r="G11" s="22" t="s">
        <v>6</v>
      </c>
      <c r="H11" s="17"/>
      <c r="I11" s="29"/>
    </row>
    <row r="12" spans="1:12" ht="20.100000000000001" customHeight="1" x14ac:dyDescent="0.25">
      <c r="A12" s="56" t="s">
        <v>2</v>
      </c>
      <c r="B12" s="57"/>
      <c r="C12" s="57"/>
      <c r="D12" s="23" t="e">
        <f>+F10/B10</f>
        <v>#DIV/0!</v>
      </c>
      <c r="E12" s="12"/>
      <c r="F12" s="13"/>
      <c r="G12" s="14"/>
      <c r="I12" s="32"/>
    </row>
    <row r="13" spans="1:12" ht="8.1" customHeight="1" x14ac:dyDescent="0.25">
      <c r="A13" s="1"/>
      <c r="B13" s="1"/>
      <c r="C13" s="1"/>
      <c r="D13" s="2"/>
      <c r="E13" s="1"/>
      <c r="F13" s="2"/>
      <c r="G13" s="2"/>
    </row>
    <row r="14" spans="1:12" ht="20.100000000000001" customHeight="1" x14ac:dyDescent="0.25">
      <c r="A14" s="62" t="s">
        <v>3</v>
      </c>
      <c r="B14" s="63"/>
      <c r="C14" s="63"/>
      <c r="D14" s="63"/>
      <c r="E14" s="63"/>
      <c r="F14" s="63"/>
      <c r="G14" s="64"/>
      <c r="I14" s="30"/>
      <c r="J14" s="30"/>
    </row>
    <row r="15" spans="1:12" ht="24.95" customHeight="1" x14ac:dyDescent="0.25">
      <c r="A15" s="20" t="s">
        <v>1</v>
      </c>
      <c r="B15" s="25">
        <v>364</v>
      </c>
      <c r="C15" s="19"/>
      <c r="D15" s="58" t="s">
        <v>0</v>
      </c>
      <c r="E15" s="58"/>
      <c r="F15" s="76">
        <f>+B16+E16</f>
        <v>22306</v>
      </c>
      <c r="G15" s="77"/>
      <c r="I15" s="30"/>
      <c r="J15" s="30"/>
    </row>
    <row r="16" spans="1:12" ht="20.100000000000001" customHeight="1" x14ac:dyDescent="0.25">
      <c r="A16" s="11" t="s">
        <v>7</v>
      </c>
      <c r="B16" s="21">
        <v>16881</v>
      </c>
      <c r="C16" s="60" t="s">
        <v>5</v>
      </c>
      <c r="D16" s="60"/>
      <c r="E16" s="59">
        <v>5425</v>
      </c>
      <c r="F16" s="59"/>
      <c r="G16" s="22" t="s">
        <v>6</v>
      </c>
      <c r="H16" s="17"/>
      <c r="I16" s="30"/>
      <c r="J16" s="30"/>
    </row>
    <row r="17" spans="1:10" ht="12" customHeight="1" x14ac:dyDescent="0.25">
      <c r="A17" s="71"/>
      <c r="B17" s="71"/>
      <c r="C17" s="71"/>
      <c r="D17" s="24"/>
      <c r="E17" s="15"/>
      <c r="F17" s="16"/>
      <c r="G17" s="16"/>
      <c r="I17" s="31"/>
      <c r="J17" s="30"/>
    </row>
    <row r="18" spans="1:10" ht="15" customHeight="1" x14ac:dyDescent="0.25">
      <c r="A18" s="38"/>
      <c r="B18" s="35"/>
      <c r="C18" s="61"/>
      <c r="D18" s="61"/>
      <c r="E18" s="59"/>
      <c r="F18" s="59"/>
      <c r="G18" s="33"/>
      <c r="H18" s="3"/>
    </row>
    <row r="19" spans="1:10" ht="24.95" customHeight="1" x14ac:dyDescent="0.25">
      <c r="A19" s="25"/>
      <c r="B19" s="25"/>
      <c r="C19" s="66">
        <f>+A21+E21</f>
        <v>127350</v>
      </c>
      <c r="D19" s="66"/>
      <c r="E19" s="66"/>
      <c r="F19" s="78"/>
      <c r="G19" s="78"/>
    </row>
    <row r="20" spans="1:10" ht="24.95" customHeight="1" x14ac:dyDescent="0.25">
      <c r="A20" s="65" t="s">
        <v>25</v>
      </c>
      <c r="B20" s="65"/>
      <c r="C20" s="65"/>
      <c r="D20" s="65"/>
      <c r="E20" s="65"/>
      <c r="F20" s="65"/>
      <c r="G20" s="65"/>
    </row>
    <row r="21" spans="1:10" ht="21.95" customHeight="1" x14ac:dyDescent="0.25">
      <c r="A21" s="35">
        <f>+'Dati pasti'!C3+'Dati pasti'!C4+'Dati pasti'!C5+'Dati pasti'!C6+'Dati pasti'!C7</f>
        <v>90049</v>
      </c>
      <c r="B21" s="58" t="s">
        <v>5</v>
      </c>
      <c r="C21" s="58"/>
      <c r="D21" s="58"/>
      <c r="E21" s="58">
        <f>+'Dati pasti'!B3+'Dati pasti'!B4+'Dati pasti'!B5+'Dati pasti'!B6+'Dati pasti'!B7</f>
        <v>37301</v>
      </c>
      <c r="F21" s="58"/>
      <c r="G21" s="33" t="s">
        <v>6</v>
      </c>
    </row>
    <row r="22" spans="1:10" ht="15" customHeight="1" x14ac:dyDescent="0.25">
      <c r="A22" s="38"/>
      <c r="B22" s="35"/>
      <c r="C22" s="36"/>
      <c r="D22" s="36"/>
      <c r="E22" s="37"/>
      <c r="F22" s="37"/>
      <c r="G22" s="33"/>
    </row>
    <row r="23" spans="1:10" ht="24.95" customHeight="1" x14ac:dyDescent="0.25">
      <c r="A23" s="39"/>
      <c r="B23" s="26"/>
      <c r="C23" s="66">
        <f>+A25+E25</f>
        <v>1036</v>
      </c>
      <c r="D23" s="66"/>
      <c r="E23" s="66"/>
      <c r="F23" s="41"/>
      <c r="G23" s="41"/>
    </row>
    <row r="24" spans="1:10" ht="24.95" customHeight="1" x14ac:dyDescent="0.25">
      <c r="A24" s="71" t="s">
        <v>8</v>
      </c>
      <c r="B24" s="71"/>
      <c r="C24" s="71"/>
      <c r="D24" s="71"/>
      <c r="E24" s="71"/>
      <c r="F24" s="71"/>
      <c r="G24" s="71"/>
    </row>
    <row r="25" spans="1:10" ht="21.95" customHeight="1" x14ac:dyDescent="0.25">
      <c r="A25" s="35">
        <v>417</v>
      </c>
      <c r="B25" s="58" t="s">
        <v>17</v>
      </c>
      <c r="C25" s="58"/>
      <c r="D25" s="58"/>
      <c r="E25" s="58">
        <v>619</v>
      </c>
      <c r="F25" s="58"/>
      <c r="G25" s="33" t="s">
        <v>18</v>
      </c>
    </row>
    <row r="26" spans="1:10" ht="30" customHeight="1" x14ac:dyDescent="0.25">
      <c r="A26" s="80" t="s">
        <v>12</v>
      </c>
      <c r="B26" s="80"/>
      <c r="C26" s="80"/>
      <c r="D26" s="80"/>
      <c r="E26" s="80"/>
      <c r="F26" s="80"/>
      <c r="G26" s="80"/>
      <c r="H26" s="10"/>
    </row>
    <row r="27" spans="1:10" ht="93.95" customHeight="1" x14ac:dyDescent="0.25">
      <c r="A27" s="81" t="s">
        <v>28</v>
      </c>
      <c r="B27" s="81"/>
      <c r="C27" s="81"/>
      <c r="D27" s="81"/>
      <c r="E27" s="81"/>
      <c r="F27" s="81"/>
      <c r="G27" s="81"/>
    </row>
    <row r="28" spans="1:10" ht="15" customHeight="1" x14ac:dyDescent="0.25">
      <c r="A28" s="40"/>
      <c r="B28" s="40"/>
      <c r="C28" s="40"/>
      <c r="D28" s="40"/>
      <c r="E28" s="40"/>
      <c r="F28" s="40"/>
      <c r="G28" s="40"/>
    </row>
    <row r="29" spans="1:10" ht="24.95" customHeight="1" x14ac:dyDescent="0.25">
      <c r="A29" s="42"/>
      <c r="B29" s="42"/>
      <c r="C29" s="72">
        <v>122</v>
      </c>
      <c r="D29" s="72"/>
      <c r="E29" s="72"/>
      <c r="F29" s="42"/>
      <c r="G29" s="42"/>
    </row>
    <row r="30" spans="1:10" ht="30" customHeight="1" x14ac:dyDescent="0.25">
      <c r="A30" s="52" t="s">
        <v>20</v>
      </c>
      <c r="B30" s="52"/>
      <c r="C30" s="52"/>
      <c r="D30" s="52"/>
      <c r="E30" s="52"/>
      <c r="F30" s="52"/>
      <c r="G30" s="52"/>
    </row>
    <row r="31" spans="1:10" ht="39.950000000000003" customHeight="1" x14ac:dyDescent="0.25">
      <c r="A31" s="52" t="s">
        <v>19</v>
      </c>
      <c r="B31" s="52"/>
      <c r="C31" s="52"/>
      <c r="D31" s="52"/>
      <c r="E31" s="52"/>
      <c r="F31" s="52"/>
      <c r="G31" s="52"/>
    </row>
    <row r="32" spans="1:10" ht="9.9499999999999993" customHeight="1" x14ac:dyDescent="0.25">
      <c r="A32" s="79"/>
      <c r="B32" s="79"/>
      <c r="C32" s="79"/>
      <c r="D32" s="79"/>
      <c r="E32" s="79"/>
      <c r="F32" s="79"/>
      <c r="G32" s="79"/>
    </row>
    <row r="33" spans="1:8" ht="30" customHeight="1" x14ac:dyDescent="0.25">
      <c r="A33" s="52"/>
      <c r="B33" s="52"/>
      <c r="C33" s="52"/>
      <c r="D33" s="52"/>
      <c r="E33" s="52"/>
      <c r="F33" s="52"/>
      <c r="G33" s="52"/>
      <c r="H33" s="43"/>
    </row>
    <row r="34" spans="1:8" ht="56.1" customHeight="1" x14ac:dyDescent="0.25">
      <c r="A34" s="53"/>
      <c r="B34" s="53"/>
      <c r="C34" s="53"/>
      <c r="D34" s="53"/>
      <c r="E34" s="53"/>
      <c r="F34" s="53"/>
      <c r="G34" s="53"/>
    </row>
    <row r="35" spans="1:8" ht="27.95" customHeight="1" x14ac:dyDescent="0.25">
      <c r="A35" s="53"/>
      <c r="B35" s="53"/>
      <c r="C35" s="53"/>
      <c r="D35" s="53"/>
      <c r="E35" s="53"/>
      <c r="F35" s="53"/>
      <c r="G35" s="53"/>
    </row>
    <row r="36" spans="1:8" ht="9.9499999999999993" customHeight="1" x14ac:dyDescent="0.25">
      <c r="A36" s="10"/>
      <c r="B36" s="10"/>
      <c r="F36" s="10"/>
      <c r="G36" s="10"/>
    </row>
    <row r="37" spans="1:8" ht="27.95" customHeight="1" x14ac:dyDescent="0.25">
      <c r="A37" s="73"/>
      <c r="B37" s="73"/>
      <c r="C37" s="73"/>
      <c r="D37" s="73"/>
      <c r="E37" s="73"/>
      <c r="F37" s="73"/>
      <c r="G37" s="73"/>
      <c r="H37" s="7"/>
    </row>
    <row r="38" spans="1:8" ht="69.95" customHeight="1" x14ac:dyDescent="0.25">
      <c r="A38" s="75"/>
      <c r="B38" s="75"/>
      <c r="C38" s="75"/>
      <c r="D38" s="75"/>
      <c r="E38" s="75"/>
      <c r="F38" s="75"/>
      <c r="G38" s="75"/>
    </row>
    <row r="39" spans="1:8" x14ac:dyDescent="0.25">
      <c r="A39" s="74"/>
      <c r="B39" s="74"/>
      <c r="C39" s="4"/>
      <c r="D39" s="8"/>
      <c r="E39" s="74"/>
      <c r="F39" s="74"/>
      <c r="G39" s="74"/>
      <c r="H39" s="4"/>
    </row>
    <row r="40" spans="1:8" x14ac:dyDescent="0.25">
      <c r="A40" s="83"/>
      <c r="B40" s="83"/>
      <c r="C40" s="5"/>
      <c r="D40" s="9"/>
      <c r="E40" s="83"/>
      <c r="F40" s="83"/>
      <c r="G40" s="83"/>
      <c r="H40" s="5"/>
    </row>
    <row r="41" spans="1:8" x14ac:dyDescent="0.25">
      <c r="A41" s="83"/>
      <c r="B41" s="83"/>
      <c r="C41" s="5"/>
      <c r="D41" s="9"/>
      <c r="E41" s="83"/>
      <c r="F41" s="83"/>
      <c r="G41" s="83"/>
    </row>
    <row r="42" spans="1:8" x14ac:dyDescent="0.25">
      <c r="A42" s="83"/>
      <c r="B42" s="83"/>
      <c r="C42" s="5"/>
      <c r="D42" s="9"/>
      <c r="E42" s="84"/>
      <c r="F42" s="84"/>
      <c r="G42" s="84"/>
      <c r="H42" s="5"/>
    </row>
    <row r="43" spans="1:8" x14ac:dyDescent="0.25">
      <c r="A43" s="83"/>
      <c r="B43" s="83"/>
      <c r="C43" s="5"/>
      <c r="D43" s="9"/>
      <c r="E43" s="74"/>
      <c r="F43" s="74"/>
      <c r="G43" s="74"/>
      <c r="H43" s="5"/>
    </row>
    <row r="44" spans="1:8" x14ac:dyDescent="0.25">
      <c r="A44" s="83"/>
      <c r="B44" s="83"/>
      <c r="C44" s="5"/>
      <c r="D44" s="9"/>
      <c r="E44" s="74"/>
      <c r="F44" s="74"/>
      <c r="G44" s="74"/>
      <c r="H44" s="5"/>
    </row>
    <row r="45" spans="1:8" x14ac:dyDescent="0.25">
      <c r="B45" s="9"/>
      <c r="C45" s="5"/>
      <c r="D45" s="9"/>
      <c r="E45" s="83"/>
      <c r="F45" s="83"/>
      <c r="G45" s="83"/>
      <c r="H45" s="6"/>
    </row>
    <row r="46" spans="1:8" x14ac:dyDescent="0.25">
      <c r="B46" s="9"/>
      <c r="C46" s="5"/>
      <c r="D46" s="9"/>
      <c r="E46" s="9"/>
      <c r="F46" s="9"/>
      <c r="G46" s="9"/>
      <c r="H46" s="6"/>
    </row>
    <row r="47" spans="1:8" ht="23.25" x14ac:dyDescent="0.25">
      <c r="A47" s="82"/>
      <c r="B47" s="82"/>
      <c r="C47" s="82"/>
      <c r="D47" s="82"/>
      <c r="E47" s="82"/>
      <c r="F47" s="82"/>
      <c r="G47" s="82"/>
      <c r="H47" s="82"/>
    </row>
  </sheetData>
  <mergeCells count="54">
    <mergeCell ref="A40:B40"/>
    <mergeCell ref="E40:G40"/>
    <mergeCell ref="A41:B41"/>
    <mergeCell ref="E41:G41"/>
    <mergeCell ref="A42:B42"/>
    <mergeCell ref="E42:G42"/>
    <mergeCell ref="A47:H47"/>
    <mergeCell ref="E45:G45"/>
    <mergeCell ref="A43:B43"/>
    <mergeCell ref="E43:G43"/>
    <mergeCell ref="A44:B44"/>
    <mergeCell ref="E44:G44"/>
    <mergeCell ref="A37:G37"/>
    <mergeCell ref="A39:B39"/>
    <mergeCell ref="E39:G39"/>
    <mergeCell ref="A38:G38"/>
    <mergeCell ref="D10:E10"/>
    <mergeCell ref="F10:G10"/>
    <mergeCell ref="C16:D16"/>
    <mergeCell ref="E16:F16"/>
    <mergeCell ref="A17:C17"/>
    <mergeCell ref="F19:G19"/>
    <mergeCell ref="D15:E15"/>
    <mergeCell ref="F15:G15"/>
    <mergeCell ref="A32:G32"/>
    <mergeCell ref="A26:G26"/>
    <mergeCell ref="A27:G27"/>
    <mergeCell ref="C19:E19"/>
    <mergeCell ref="A31:G31"/>
    <mergeCell ref="A2:A4"/>
    <mergeCell ref="B4:G4"/>
    <mergeCell ref="B6:G6"/>
    <mergeCell ref="B1:G3"/>
    <mergeCell ref="B5:G5"/>
    <mergeCell ref="A24:G24"/>
    <mergeCell ref="B25:D25"/>
    <mergeCell ref="E25:F25"/>
    <mergeCell ref="C29:E29"/>
    <mergeCell ref="A33:G33"/>
    <mergeCell ref="A34:G34"/>
    <mergeCell ref="A35:G35"/>
    <mergeCell ref="A7:G7"/>
    <mergeCell ref="A9:G9"/>
    <mergeCell ref="A12:C12"/>
    <mergeCell ref="E21:F21"/>
    <mergeCell ref="E11:F11"/>
    <mergeCell ref="C11:D11"/>
    <mergeCell ref="C18:D18"/>
    <mergeCell ref="E18:F18"/>
    <mergeCell ref="A14:G14"/>
    <mergeCell ref="A20:G20"/>
    <mergeCell ref="B21:D21"/>
    <mergeCell ref="C23:E23"/>
    <mergeCell ref="A30:G30"/>
  </mergeCells>
  <printOptions horizontalCentered="1" verticalCentered="1"/>
  <pageMargins left="0.31496062992125984" right="0.31496062992125984" top="0.35433070866141736" bottom="0.35433070866141736" header="0.39370078740157483" footer="0.39370078740157483"/>
  <pageSetup paperSize="9" scale="97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"/>
  <sheetViews>
    <sheetView workbookViewId="0">
      <selection activeCell="G20" sqref="G20"/>
    </sheetView>
  </sheetViews>
  <sheetFormatPr defaultRowHeight="15" x14ac:dyDescent="0.25"/>
  <cols>
    <col min="5" max="5" width="9.5703125" bestFit="1" customWidth="1"/>
  </cols>
  <sheetData>
    <row r="2" spans="1:9" x14ac:dyDescent="0.25">
      <c r="A2" s="29"/>
      <c r="B2" s="29" t="s">
        <v>9</v>
      </c>
      <c r="C2" s="29" t="s">
        <v>4</v>
      </c>
      <c r="D2" s="29" t="s">
        <v>10</v>
      </c>
      <c r="E2" s="29"/>
    </row>
    <row r="3" spans="1:9" x14ac:dyDescent="0.25">
      <c r="A3" s="29">
        <v>2013</v>
      </c>
      <c r="B3">
        <v>5252</v>
      </c>
      <c r="C3">
        <v>6180</v>
      </c>
      <c r="D3">
        <f>+C3+B3</f>
        <v>11432</v>
      </c>
    </row>
    <row r="4" spans="1:9" x14ac:dyDescent="0.25">
      <c r="A4" s="29">
        <v>2014</v>
      </c>
      <c r="B4">
        <v>5425</v>
      </c>
      <c r="C4">
        <v>16881</v>
      </c>
      <c r="D4">
        <f t="shared" ref="D4:D7" si="0">+C4+B4</f>
        <v>22306</v>
      </c>
    </row>
    <row r="5" spans="1:9" x14ac:dyDescent="0.25">
      <c r="A5" s="29">
        <v>2015</v>
      </c>
      <c r="B5">
        <v>5069</v>
      </c>
      <c r="C5">
        <v>24714</v>
      </c>
      <c r="D5">
        <f t="shared" si="0"/>
        <v>29783</v>
      </c>
    </row>
    <row r="6" spans="1:9" x14ac:dyDescent="0.25">
      <c r="A6" s="29">
        <v>2016</v>
      </c>
      <c r="B6">
        <v>9180</v>
      </c>
      <c r="C6">
        <v>25364</v>
      </c>
      <c r="D6">
        <f t="shared" si="0"/>
        <v>34544</v>
      </c>
    </row>
    <row r="7" spans="1:9" ht="15.75" x14ac:dyDescent="0.25">
      <c r="A7" s="44">
        <v>43008</v>
      </c>
      <c r="B7">
        <v>12375</v>
      </c>
      <c r="C7">
        <v>16910</v>
      </c>
      <c r="D7">
        <f t="shared" si="0"/>
        <v>29285</v>
      </c>
    </row>
    <row r="9" spans="1:9" x14ac:dyDescent="0.25">
      <c r="A9" s="30"/>
      <c r="B9" s="30"/>
    </row>
    <row r="10" spans="1:9" x14ac:dyDescent="0.25">
      <c r="A10" s="30"/>
      <c r="B10" s="30"/>
    </row>
    <row r="11" spans="1:9" x14ac:dyDescent="0.25">
      <c r="A11" s="30"/>
      <c r="B11" s="86">
        <v>2016</v>
      </c>
      <c r="C11" s="86"/>
      <c r="D11" s="86"/>
      <c r="E11" s="87"/>
      <c r="F11" s="85">
        <v>2017</v>
      </c>
      <c r="G11" s="86"/>
      <c r="H11" s="86"/>
      <c r="I11" s="46"/>
    </row>
    <row r="12" spans="1:9" x14ac:dyDescent="0.25">
      <c r="A12" s="31"/>
      <c r="B12" s="45" t="s">
        <v>9</v>
      </c>
      <c r="C12" s="45" t="s">
        <v>4</v>
      </c>
      <c r="D12" s="45" t="s">
        <v>10</v>
      </c>
      <c r="E12" s="47" t="s">
        <v>23</v>
      </c>
      <c r="F12" s="48" t="s">
        <v>9</v>
      </c>
      <c r="G12" s="45" t="s">
        <v>4</v>
      </c>
      <c r="H12" s="45" t="s">
        <v>10</v>
      </c>
      <c r="I12" s="45" t="s">
        <v>23</v>
      </c>
    </row>
    <row r="13" spans="1:9" x14ac:dyDescent="0.25">
      <c r="A13" t="s">
        <v>21</v>
      </c>
      <c r="B13" s="46">
        <v>1035</v>
      </c>
      <c r="C13" s="46">
        <v>2759</v>
      </c>
      <c r="D13" s="46">
        <f t="shared" ref="D13:D14" si="1">+C13+B13</f>
        <v>3794</v>
      </c>
      <c r="E13" s="50">
        <f>+D13/31</f>
        <v>122.38709677419355</v>
      </c>
      <c r="F13" s="49">
        <v>1318</v>
      </c>
      <c r="G13" s="46">
        <v>2091</v>
      </c>
      <c r="H13" s="46">
        <f>+G13+F13</f>
        <v>3409</v>
      </c>
      <c r="I13" s="51">
        <f>+H13/31</f>
        <v>109.96774193548387</v>
      </c>
    </row>
    <row r="14" spans="1:9" x14ac:dyDescent="0.25">
      <c r="A14" t="s">
        <v>22</v>
      </c>
      <c r="B14" s="46">
        <v>784</v>
      </c>
      <c r="C14" s="46">
        <v>2081</v>
      </c>
      <c r="D14" s="46">
        <f t="shared" si="1"/>
        <v>2865</v>
      </c>
      <c r="E14" s="50">
        <f>+D14/30</f>
        <v>95.5</v>
      </c>
      <c r="F14" s="49">
        <v>1094</v>
      </c>
      <c r="G14" s="46">
        <v>1912</v>
      </c>
      <c r="H14" s="46">
        <f>+G14+F14</f>
        <v>3006</v>
      </c>
      <c r="I14" s="50">
        <f>+H14/30</f>
        <v>100.2</v>
      </c>
    </row>
    <row r="15" spans="1:9" x14ac:dyDescent="0.25">
      <c r="A15" t="s">
        <v>24</v>
      </c>
      <c r="B15" s="46">
        <v>975</v>
      </c>
      <c r="C15" s="46">
        <v>1735</v>
      </c>
      <c r="D15" s="46">
        <f t="shared" ref="D15" si="2">+C15+B15</f>
        <v>2710</v>
      </c>
      <c r="E15" s="50">
        <f>+D15/31</f>
        <v>87.41935483870968</v>
      </c>
      <c r="F15" s="49">
        <v>1758</v>
      </c>
      <c r="G15" s="46">
        <v>1641</v>
      </c>
      <c r="H15" s="46">
        <f>+G15+F15</f>
        <v>3399</v>
      </c>
      <c r="I15" s="50">
        <f>+H15/31</f>
        <v>109.64516129032258</v>
      </c>
    </row>
    <row r="16" spans="1:9" x14ac:dyDescent="0.25">
      <c r="A16" t="s">
        <v>26</v>
      </c>
      <c r="B16" s="46">
        <v>900</v>
      </c>
      <c r="C16" s="46">
        <v>1569</v>
      </c>
      <c r="D16" s="46">
        <f t="shared" ref="D16" si="3">+C16+B16</f>
        <v>2469</v>
      </c>
      <c r="E16" s="50">
        <f>+D16/31</f>
        <v>79.645161290322577</v>
      </c>
      <c r="F16" s="49">
        <v>1840</v>
      </c>
      <c r="G16" s="46">
        <v>1194</v>
      </c>
      <c r="H16" s="46">
        <f>+G16+F16</f>
        <v>3034</v>
      </c>
      <c r="I16" s="50">
        <f>+H16/31</f>
        <v>97.870967741935488</v>
      </c>
    </row>
    <row r="17" spans="1:9" x14ac:dyDescent="0.25">
      <c r="A17" t="s">
        <v>27</v>
      </c>
      <c r="B17" s="46">
        <v>655</v>
      </c>
      <c r="C17" s="46">
        <v>1851</v>
      </c>
      <c r="D17" s="46">
        <f t="shared" ref="D17" si="4">+C17+B17</f>
        <v>2506</v>
      </c>
      <c r="E17" s="50">
        <f>+D17/30</f>
        <v>83.533333333333331</v>
      </c>
      <c r="F17" s="49">
        <v>1133</v>
      </c>
      <c r="G17" s="46">
        <v>1361</v>
      </c>
      <c r="H17" s="46">
        <f>+G17+F17</f>
        <v>2494</v>
      </c>
      <c r="I17" s="50">
        <f>+H17/30</f>
        <v>83.13333333333334</v>
      </c>
    </row>
  </sheetData>
  <mergeCells count="2">
    <mergeCell ref="F11:H11"/>
    <mergeCell ref="B11:E1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pasti distribuiti</vt:lpstr>
      <vt:lpstr>Dati pasti</vt:lpstr>
      <vt:lpstr>'pasti distribuiti'!Area_stampa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Generale</dc:creator>
  <cp:lastModifiedBy>Fabio</cp:lastModifiedBy>
  <cp:lastPrinted>2017-01-24T09:07:25Z</cp:lastPrinted>
  <dcterms:created xsi:type="dcterms:W3CDTF">2007-01-01T00:13:34Z</dcterms:created>
  <dcterms:modified xsi:type="dcterms:W3CDTF">2017-10-17T17:43:27Z</dcterms:modified>
</cp:coreProperties>
</file>